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25230" windowHeight="6255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Flussi!$A$6:$E$10</definedName>
    <definedName name="_xlnm._FilterDatabase" localSheetId="1" hidden="1">'Variazione pendenti'!$A$6:$F$6</definedName>
    <definedName name="_xlnm.Print_Area" localSheetId="0">Flussi!$A$1:$H$49</definedName>
    <definedName name="_xlnm.Print_Area" localSheetId="2">'Stratigrafia pendenti'!$A$1:$O$37</definedName>
    <definedName name="_xlnm.Print_Area" localSheetId="1">'Variazione pendenti'!$A$1:$G$18</definedName>
    <definedName name="_xlnm.Print_Titles" localSheetId="0">Flussi!$6:$6</definedName>
    <definedName name="_xlnm.Print_Titles" localSheetId="2">'Stratigrafia pendenti'!$6:$6</definedName>
  </definedNames>
  <calcPr calcId="162913"/>
</workbook>
</file>

<file path=xl/calcChain.xml><?xml version="1.0" encoding="utf-8"?>
<calcChain xmlns="http://schemas.openxmlformats.org/spreadsheetml/2006/main">
  <c r="C49" i="6" l="1"/>
  <c r="F9" i="7" l="1"/>
  <c r="G49" i="6" l="1"/>
  <c r="E49" i="6"/>
  <c r="F15" i="7"/>
  <c r="F13" i="7" l="1"/>
  <c r="G31" i="6" l="1"/>
  <c r="E31" i="6"/>
  <c r="C31" i="6"/>
  <c r="G22" i="6"/>
  <c r="E22" i="6"/>
  <c r="C22" i="6"/>
  <c r="F11" i="7" l="1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<sst xmlns="http://schemas.openxmlformats.org/spreadsheetml/2006/main" count="132" uniqueCount="40">
  <si>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</si>
  <si>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</si>
  <si>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</si>
  <si>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</si>
  <si>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</si>
  <si>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</si>
  <si>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</si>
  <si>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</si>
  <si>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</si>
  <si>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</si>
  <si>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</si>
  <si>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</si>
  <si>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</si>
  <si>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</si>
  <si>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</si>
  <si>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</si>
  <si>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Brescia</t>
  </si>
  <si>
    <t>Corte d'Appello di Brescia</t>
  </si>
  <si>
    <t>Tribunale Ordinario di Bergamo</t>
  </si>
  <si>
    <t>Tribunale Ordinario di Brescia</t>
  </si>
  <si>
    <t>Tribunale Ordinario di Cremona</t>
  </si>
  <si>
    <t>Tribunale Ordinario di Mantova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</si>
  <si>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</si>
  <si>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</si>
  <si>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</si>
  <si>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</si>
  <si>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</si>
  <si>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Settore CIVILE - Area SICID al netto dell'attività del Giudice tutelare, dell'Accertamento Tecnico Preventivo in materia di previdenza e (dal 2017) della verbalizzazione di dichiarazione giurata</t>
  </si>
  <si>
    <t>Iscritti 2017</t>
  </si>
  <si>
    <t>Definiti 2017</t>
  </si>
  <si>
    <t>Anni 2017 - 31 marzo 2019</t>
  </si>
  <si>
    <t>Pendenti al 31/12/2016</t>
  </si>
  <si>
    <t>Pendenti al 31/03/2019</t>
  </si>
  <si>
    <t>Iscritti 2018</t>
  </si>
  <si>
    <t>Definiti 2018</t>
  </si>
  <si>
    <t>Iscritti 
gen - mar 2019</t>
  </si>
  <si>
    <t>Definiti 
gen - mar 2019</t>
  </si>
  <si>
    <t>Pendenti al 31 marzo 2019</t>
  </si>
  <si>
    <t>Fino al 2008</t>
  </si>
  <si>
    <t>Ultimo aggiornamento del sistema di rilevazione avvenuto il 9 maggio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</si>
</sst>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 vertical="center"/>
    </xf>
    <xf numFmtId="0" fontId="2" fillId="0" borderId="6" xfId="0" applyFont="1" applyBorder="1"/>
    <xf numFmtId="3" fontId="2" fillId="0" borderId="6" xfId="0" applyNumberFormat="1" applyFont="1" applyBorder="1"/>
    <xf numFmtId="0" fontId="2" fillId="0" borderId="6" xfId="0" applyNumberFormat="1" applyFont="1" applyBorder="1"/>
    <xf numFmtId="14" fontId="3" fillId="0" borderId="1" xfId="0" applyNumberFormat="1" applyFont="1" applyBorder="1" applyAlignment="1">
      <alignment horizontal="right" vertical="center" wrapText="1"/>
    </xf>
    <xf numFmtId="0" fontId="12" fillId="0" borderId="0" xfId="0" applyFont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1" fillId="0" borderId="0" xfId="0" applyFont="1"/>
  </cellXfs>
  <cellStyles count="2">
    <cellStyle name="Normale" xfId="0" builtinId="0"/>
    <cellStyle name="Percentuale" xfId="1" builtinId="5"/>
  </cellStyles>
  <dxfs count="4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tabSelected="1" topLeftCell="A25" zoomScaleNormal="100" workbookViewId="0">
      <selection activeCell="A51" sqref="A51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4.42578125" style="1" customWidth="1"/>
    <col min="17" max="16384" width="9.140625" style="1"/>
  </cols>
  <sheetData>
    <row r="1" spans="1:15" ht="15.75" x14ac:dyDescent="0.25">
      <c r="A1" s="8" t="s">
        <v>16</v>
      </c>
    </row>
    <row r="2" spans="1:15" ht="15" x14ac:dyDescent="0.25">
      <c r="A2" s="9" t="s">
        <v>7</v>
      </c>
    </row>
    <row r="3" spans="1:15" x14ac:dyDescent="0.2">
      <c r="A3" s="35" t="s">
        <v>27</v>
      </c>
      <c r="B3" s="36"/>
    </row>
    <row r="4" spans="1:15" x14ac:dyDescent="0.2">
      <c r="A4" s="35" t="s">
        <v>30</v>
      </c>
      <c r="B4" s="36"/>
    </row>
    <row r="6" spans="1:15" ht="38.25" x14ac:dyDescent="0.2">
      <c r="A6" s="6" t="s">
        <v>1</v>
      </c>
      <c r="B6" s="6" t="s">
        <v>12</v>
      </c>
      <c r="C6" s="7" t="s">
        <v>28</v>
      </c>
      <c r="D6" s="7" t="s">
        <v>29</v>
      </c>
      <c r="E6" s="7" t="s">
        <v>33</v>
      </c>
      <c r="F6" s="7" t="s">
        <v>34</v>
      </c>
      <c r="G6" s="7" t="s">
        <v>35</v>
      </c>
      <c r="H6" s="7" t="s">
        <v>36</v>
      </c>
    </row>
    <row r="7" spans="1:15" ht="12.75" customHeight="1" x14ac:dyDescent="0.2">
      <c r="A7" s="53" t="s">
        <v>17</v>
      </c>
      <c r="B7" s="3" t="s">
        <v>22</v>
      </c>
      <c r="C7" s="4">
        <v>2764</v>
      </c>
      <c r="D7" s="4">
        <v>2008</v>
      </c>
      <c r="E7" s="4">
        <v>2014</v>
      </c>
      <c r="F7" s="4">
        <v>2291</v>
      </c>
      <c r="G7" s="4">
        <v>439</v>
      </c>
      <c r="H7" s="4">
        <v>627</v>
      </c>
    </row>
    <row r="8" spans="1:15" ht="12.75" customHeight="1" x14ac:dyDescent="0.2">
      <c r="A8" s="53"/>
      <c r="B8" s="3" t="s">
        <v>23</v>
      </c>
      <c r="C8" s="4">
        <v>441</v>
      </c>
      <c r="D8" s="4">
        <v>498</v>
      </c>
      <c r="E8" s="4">
        <v>344</v>
      </c>
      <c r="F8" s="4">
        <v>398</v>
      </c>
      <c r="G8" s="4">
        <v>60</v>
      </c>
      <c r="H8" s="4">
        <v>113</v>
      </c>
    </row>
    <row r="9" spans="1:15" ht="12.75" customHeight="1" x14ac:dyDescent="0.2">
      <c r="A9" s="53"/>
      <c r="B9" s="46" t="s">
        <v>24</v>
      </c>
      <c r="C9" s="47">
        <v>180</v>
      </c>
      <c r="D9" s="47">
        <v>223</v>
      </c>
      <c r="E9" s="47">
        <v>211</v>
      </c>
      <c r="F9" s="47">
        <v>187</v>
      </c>
      <c r="G9" s="47">
        <v>51</v>
      </c>
      <c r="H9" s="47">
        <v>61</v>
      </c>
    </row>
    <row r="10" spans="1:15" ht="12.75" customHeight="1" thickBot="1" x14ac:dyDescent="0.25">
      <c r="A10" s="53"/>
      <c r="B10" s="10" t="s">
        <v>25</v>
      </c>
      <c r="C10" s="38">
        <v>399</v>
      </c>
      <c r="D10" s="11">
        <v>389</v>
      </c>
      <c r="E10" s="11">
        <v>325</v>
      </c>
      <c r="F10" s="11">
        <v>343</v>
      </c>
      <c r="G10" s="11">
        <v>100</v>
      </c>
      <c r="H10" s="11">
        <v>87</v>
      </c>
      <c r="J10" s="2"/>
      <c r="K10" s="2"/>
      <c r="L10" s="2"/>
      <c r="M10" s="2"/>
      <c r="N10" s="2"/>
      <c r="O10" s="2"/>
    </row>
    <row r="11" spans="1:15" ht="13.5" thickTop="1" x14ac:dyDescent="0.2">
      <c r="A11" s="53"/>
      <c r="B11" s="16" t="s">
        <v>4</v>
      </c>
      <c r="C11" s="17">
        <v>3784</v>
      </c>
      <c r="D11" s="17">
        <v>3118</v>
      </c>
      <c r="E11" s="17">
        <v>2894</v>
      </c>
      <c r="F11" s="17">
        <v>3219</v>
      </c>
      <c r="G11" s="17">
        <v>650</v>
      </c>
      <c r="H11" s="17">
        <v>888</v>
      </c>
    </row>
    <row r="12" spans="1:15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5" ht="14.45" customHeight="1" x14ac:dyDescent="0.2">
      <c r="A13" s="27"/>
      <c r="B13" s="18" t="s">
        <v>10</v>
      </c>
      <c r="C13" s="51">
        <f>D11/C11</f>
        <v>0.82399577167019022</v>
      </c>
      <c r="D13" s="52"/>
      <c r="E13" s="51">
        <f>F11/E11</f>
        <v>1.1123013130615065</v>
      </c>
      <c r="F13" s="52"/>
      <c r="G13" s="51">
        <f>H11/G11</f>
        <v>1.3661538461538461</v>
      </c>
      <c r="H13" s="52"/>
    </row>
    <row r="14" spans="1:15" x14ac:dyDescent="0.2">
      <c r="C14" s="2"/>
      <c r="D14" s="2"/>
      <c r="E14" s="2"/>
      <c r="F14" s="2"/>
      <c r="G14" s="2"/>
      <c r="H14" s="2"/>
    </row>
    <row r="15" spans="1:15" x14ac:dyDescent="0.2">
      <c r="A15" s="53" t="s">
        <v>18</v>
      </c>
      <c r="B15" s="3" t="s">
        <v>22</v>
      </c>
      <c r="C15" s="4">
        <v>5255</v>
      </c>
      <c r="D15" s="4">
        <v>6079</v>
      </c>
      <c r="E15" s="4">
        <v>5070</v>
      </c>
      <c r="F15" s="4">
        <v>5462</v>
      </c>
      <c r="G15" s="4">
        <v>1249</v>
      </c>
      <c r="H15" s="4">
        <v>1496</v>
      </c>
    </row>
    <row r="16" spans="1:15" x14ac:dyDescent="0.2">
      <c r="A16" s="53" t="s">
        <v>2</v>
      </c>
      <c r="B16" s="3" t="s">
        <v>23</v>
      </c>
      <c r="C16" s="4">
        <v>2161</v>
      </c>
      <c r="D16" s="4">
        <v>2596</v>
      </c>
      <c r="E16" s="4">
        <v>2013</v>
      </c>
      <c r="F16" s="4">
        <v>2026</v>
      </c>
      <c r="G16" s="4">
        <v>424</v>
      </c>
      <c r="H16" s="4">
        <v>436</v>
      </c>
    </row>
    <row r="17" spans="1:8" x14ac:dyDescent="0.2">
      <c r="A17" s="53" t="s">
        <v>2</v>
      </c>
      <c r="B17" s="3" t="s">
        <v>24</v>
      </c>
      <c r="C17" s="4">
        <v>402</v>
      </c>
      <c r="D17" s="4">
        <v>436</v>
      </c>
      <c r="E17" s="4">
        <v>450</v>
      </c>
      <c r="F17" s="4">
        <v>391</v>
      </c>
      <c r="G17" s="4">
        <v>129</v>
      </c>
      <c r="H17" s="4">
        <v>125</v>
      </c>
    </row>
    <row r="18" spans="1:8" x14ac:dyDescent="0.2">
      <c r="A18" s="53"/>
      <c r="B18" s="46" t="s">
        <v>25</v>
      </c>
      <c r="C18" s="47">
        <v>3454</v>
      </c>
      <c r="D18" s="47">
        <v>3344</v>
      </c>
      <c r="E18" s="47">
        <v>3983</v>
      </c>
      <c r="F18" s="47">
        <v>3876</v>
      </c>
      <c r="G18" s="47">
        <v>1007</v>
      </c>
      <c r="H18" s="47">
        <v>1058</v>
      </c>
    </row>
    <row r="19" spans="1:8" ht="13.5" thickBot="1" x14ac:dyDescent="0.25">
      <c r="A19" s="53" t="s">
        <v>2</v>
      </c>
      <c r="B19" s="10" t="s">
        <v>15</v>
      </c>
      <c r="C19" s="38">
        <v>6832</v>
      </c>
      <c r="D19" s="11">
        <v>6761</v>
      </c>
      <c r="E19" s="11">
        <v>6472</v>
      </c>
      <c r="F19" s="11">
        <v>6414</v>
      </c>
      <c r="G19" s="11">
        <v>1598</v>
      </c>
      <c r="H19" s="11">
        <v>1702</v>
      </c>
    </row>
    <row r="20" spans="1:8" ht="13.5" thickTop="1" x14ac:dyDescent="0.2">
      <c r="A20" s="53"/>
      <c r="B20" s="16" t="s">
        <v>4</v>
      </c>
      <c r="C20" s="17">
        <v>18104</v>
      </c>
      <c r="D20" s="17">
        <v>19216</v>
      </c>
      <c r="E20" s="17">
        <v>17988</v>
      </c>
      <c r="F20" s="17">
        <v>18169</v>
      </c>
      <c r="G20" s="17">
        <v>4407</v>
      </c>
      <c r="H20" s="17">
        <v>4817</v>
      </c>
    </row>
    <row r="21" spans="1: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8" ht="13.5" customHeight="1" x14ac:dyDescent="0.2">
      <c r="A22" s="27"/>
      <c r="B22" s="18" t="s">
        <v>10</v>
      </c>
      <c r="C22" s="51">
        <f>D20/C20</f>
        <v>1.0614228899690676</v>
      </c>
      <c r="D22" s="52"/>
      <c r="E22" s="51">
        <f>F20/E20</f>
        <v>1.0100622637313765</v>
      </c>
      <c r="F22" s="52"/>
      <c r="G22" s="51">
        <f>H20/G20</f>
        <v>1.0930338098479691</v>
      </c>
      <c r="H22" s="52"/>
    </row>
    <row r="23" spans="1:8" x14ac:dyDescent="0.2">
      <c r="C23" s="2"/>
      <c r="D23" s="2"/>
      <c r="E23" s="2"/>
      <c r="F23" s="2"/>
      <c r="G23" s="2"/>
      <c r="H23" s="2"/>
    </row>
    <row r="24" spans="1:8" x14ac:dyDescent="0.2">
      <c r="A24" s="53" t="s">
        <v>19</v>
      </c>
      <c r="B24" s="3" t="s">
        <v>22</v>
      </c>
      <c r="C24" s="4">
        <v>9838</v>
      </c>
      <c r="D24" s="4">
        <v>10535</v>
      </c>
      <c r="E24" s="4">
        <v>9830</v>
      </c>
      <c r="F24" s="4">
        <v>9817</v>
      </c>
      <c r="G24" s="4">
        <v>2495</v>
      </c>
      <c r="H24" s="4">
        <v>2516</v>
      </c>
    </row>
    <row r="25" spans="1:8" x14ac:dyDescent="0.2">
      <c r="A25" s="53" t="s">
        <v>3</v>
      </c>
      <c r="B25" s="3" t="s">
        <v>23</v>
      </c>
      <c r="C25" s="4">
        <v>2509</v>
      </c>
      <c r="D25" s="4">
        <v>2995</v>
      </c>
      <c r="E25" s="4">
        <v>2309</v>
      </c>
      <c r="F25" s="4">
        <v>2528</v>
      </c>
      <c r="G25" s="4">
        <v>597</v>
      </c>
      <c r="H25" s="4">
        <v>557</v>
      </c>
    </row>
    <row r="26" spans="1:8" x14ac:dyDescent="0.2">
      <c r="A26" s="53"/>
      <c r="B26" s="3" t="s">
        <v>24</v>
      </c>
      <c r="C26" s="4">
        <v>435</v>
      </c>
      <c r="D26" s="4">
        <v>547</v>
      </c>
      <c r="E26" s="4">
        <v>458</v>
      </c>
      <c r="F26" s="4">
        <v>395</v>
      </c>
      <c r="G26" s="4">
        <v>126</v>
      </c>
      <c r="H26" s="4">
        <v>90</v>
      </c>
    </row>
    <row r="27" spans="1:8" x14ac:dyDescent="0.2">
      <c r="A27" s="53" t="s">
        <v>3</v>
      </c>
      <c r="B27" s="46" t="s">
        <v>25</v>
      </c>
      <c r="C27" s="4">
        <v>3809</v>
      </c>
      <c r="D27" s="4">
        <v>3563</v>
      </c>
      <c r="E27" s="5">
        <v>4066</v>
      </c>
      <c r="F27" s="4">
        <v>3911</v>
      </c>
      <c r="G27" s="5">
        <v>1142</v>
      </c>
      <c r="H27" s="4">
        <v>1138</v>
      </c>
    </row>
    <row r="28" spans="1:8" ht="13.5" thickBot="1" x14ac:dyDescent="0.25">
      <c r="A28" s="53" t="s">
        <v>3</v>
      </c>
      <c r="B28" s="10" t="s">
        <v>15</v>
      </c>
      <c r="C28" s="38">
        <v>10371</v>
      </c>
      <c r="D28" s="11">
        <v>10564</v>
      </c>
      <c r="E28" s="11">
        <v>9028</v>
      </c>
      <c r="F28" s="11">
        <v>9330</v>
      </c>
      <c r="G28" s="11">
        <v>2352</v>
      </c>
      <c r="H28" s="11">
        <v>2282</v>
      </c>
    </row>
    <row r="29" spans="1:8" ht="13.5" thickTop="1" x14ac:dyDescent="0.2">
      <c r="A29" s="53"/>
      <c r="B29" s="16" t="s">
        <v>4</v>
      </c>
      <c r="C29" s="17">
        <v>26962</v>
      </c>
      <c r="D29" s="17">
        <v>28204</v>
      </c>
      <c r="E29" s="17">
        <v>25691</v>
      </c>
      <c r="F29" s="17">
        <v>25981</v>
      </c>
      <c r="G29" s="17">
        <v>6712</v>
      </c>
      <c r="H29" s="17">
        <v>6583</v>
      </c>
    </row>
    <row r="30" spans="1: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8" x14ac:dyDescent="0.2">
      <c r="A31" s="27"/>
      <c r="B31" s="18" t="s">
        <v>10</v>
      </c>
      <c r="C31" s="51">
        <f>D29/C29</f>
        <v>1.0460648319857577</v>
      </c>
      <c r="D31" s="52"/>
      <c r="E31" s="51">
        <f>F29/E29</f>
        <v>1.0112879996886068</v>
      </c>
      <c r="F31" s="52"/>
      <c r="G31" s="51">
        <f>H29/G29</f>
        <v>0.98078069129916567</v>
      </c>
      <c r="H31" s="52"/>
    </row>
    <row r="32" spans="1:8" x14ac:dyDescent="0.2">
      <c r="C32" s="2"/>
      <c r="D32" s="2"/>
      <c r="E32" s="2"/>
      <c r="F32" s="2"/>
      <c r="G32" s="2"/>
      <c r="H32" s="2"/>
    </row>
    <row r="33" spans="1:8" ht="12.75" customHeight="1" x14ac:dyDescent="0.2">
      <c r="A33" s="53" t="s">
        <v>20</v>
      </c>
      <c r="B33" s="3" t="s">
        <v>22</v>
      </c>
      <c r="C33" s="4">
        <v>1555</v>
      </c>
      <c r="D33" s="4">
        <v>1624</v>
      </c>
      <c r="E33" s="4">
        <v>1423</v>
      </c>
      <c r="F33" s="4">
        <v>1403</v>
      </c>
      <c r="G33" s="4">
        <v>333</v>
      </c>
      <c r="H33" s="4">
        <v>521</v>
      </c>
    </row>
    <row r="34" spans="1:8" x14ac:dyDescent="0.2">
      <c r="A34" s="53" t="s">
        <v>3</v>
      </c>
      <c r="B34" s="3" t="s">
        <v>23</v>
      </c>
      <c r="C34" s="4">
        <v>603</v>
      </c>
      <c r="D34" s="4">
        <v>668</v>
      </c>
      <c r="E34" s="4">
        <v>573</v>
      </c>
      <c r="F34" s="4">
        <v>680</v>
      </c>
      <c r="G34" s="4">
        <v>147</v>
      </c>
      <c r="H34" s="4">
        <v>145</v>
      </c>
    </row>
    <row r="35" spans="1:8" x14ac:dyDescent="0.2">
      <c r="A35" s="53"/>
      <c r="B35" s="3" t="s">
        <v>24</v>
      </c>
      <c r="C35" s="4">
        <v>122</v>
      </c>
      <c r="D35" s="4">
        <v>88</v>
      </c>
      <c r="E35" s="4">
        <v>87</v>
      </c>
      <c r="F35" s="4">
        <v>144</v>
      </c>
      <c r="G35" s="4">
        <v>27</v>
      </c>
      <c r="H35" s="4">
        <v>35</v>
      </c>
    </row>
    <row r="36" spans="1:8" x14ac:dyDescent="0.2">
      <c r="A36" s="53" t="s">
        <v>3</v>
      </c>
      <c r="B36" s="3" t="s">
        <v>25</v>
      </c>
      <c r="C36" s="4">
        <v>1164</v>
      </c>
      <c r="D36" s="4">
        <v>1129</v>
      </c>
      <c r="E36" s="4">
        <v>1299</v>
      </c>
      <c r="F36" s="4">
        <v>1239</v>
      </c>
      <c r="G36" s="4">
        <v>366</v>
      </c>
      <c r="H36" s="4">
        <v>354</v>
      </c>
    </row>
    <row r="37" spans="1:8" ht="13.5" thickBot="1" x14ac:dyDescent="0.25">
      <c r="A37" s="53" t="s">
        <v>3</v>
      </c>
      <c r="B37" s="10" t="s">
        <v>15</v>
      </c>
      <c r="C37" s="38">
        <v>1916</v>
      </c>
      <c r="D37" s="11">
        <v>1889</v>
      </c>
      <c r="E37" s="11">
        <v>1729</v>
      </c>
      <c r="F37" s="11">
        <v>1816</v>
      </c>
      <c r="G37" s="11">
        <v>474</v>
      </c>
      <c r="H37" s="11">
        <v>494</v>
      </c>
    </row>
    <row r="38" spans="1:8" ht="13.5" thickTop="1" x14ac:dyDescent="0.2">
      <c r="A38" s="53"/>
      <c r="B38" s="16" t="s">
        <v>4</v>
      </c>
      <c r="C38" s="17">
        <v>5360</v>
      </c>
      <c r="D38" s="17">
        <v>5398</v>
      </c>
      <c r="E38" s="17">
        <v>5111</v>
      </c>
      <c r="F38" s="17">
        <v>5282</v>
      </c>
      <c r="G38" s="17">
        <v>1347</v>
      </c>
      <c r="H38" s="17">
        <v>1549</v>
      </c>
    </row>
    <row r="39" spans="1: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8" x14ac:dyDescent="0.2">
      <c r="A40" s="27"/>
      <c r="B40" s="18" t="s">
        <v>10</v>
      </c>
      <c r="C40" s="51">
        <f>D38/C38</f>
        <v>1.0070895522388059</v>
      </c>
      <c r="D40" s="52"/>
      <c r="E40" s="51">
        <f>F38/E38</f>
        <v>1.033457249070632</v>
      </c>
      <c r="F40" s="52"/>
      <c r="G40" s="51">
        <f>H38/G38</f>
        <v>1.1499628804751298</v>
      </c>
      <c r="H40" s="52"/>
    </row>
    <row r="41" spans="1:8" x14ac:dyDescent="0.2">
      <c r="C41" s="2"/>
      <c r="D41" s="2"/>
      <c r="E41" s="2"/>
      <c r="F41" s="2"/>
      <c r="G41" s="2"/>
      <c r="H41" s="2"/>
    </row>
    <row r="42" spans="1:8" x14ac:dyDescent="0.2">
      <c r="A42" s="53" t="s">
        <v>21</v>
      </c>
      <c r="B42" s="3" t="s">
        <v>22</v>
      </c>
      <c r="C42" s="4">
        <v>2064</v>
      </c>
      <c r="D42" s="4">
        <v>2140</v>
      </c>
      <c r="E42" s="4">
        <v>1908</v>
      </c>
      <c r="F42" s="4">
        <v>1837</v>
      </c>
      <c r="G42" s="4">
        <v>472</v>
      </c>
      <c r="H42" s="4">
        <v>530</v>
      </c>
    </row>
    <row r="43" spans="1:8" x14ac:dyDescent="0.2">
      <c r="A43" s="53"/>
      <c r="B43" s="3" t="s">
        <v>23</v>
      </c>
      <c r="C43" s="4">
        <v>588</v>
      </c>
      <c r="D43" s="4">
        <v>643</v>
      </c>
      <c r="E43" s="4">
        <v>553</v>
      </c>
      <c r="F43" s="4">
        <v>555</v>
      </c>
      <c r="G43" s="4">
        <v>131</v>
      </c>
      <c r="H43" s="4">
        <v>191</v>
      </c>
    </row>
    <row r="44" spans="1:8" x14ac:dyDescent="0.2">
      <c r="A44" s="53"/>
      <c r="B44" s="3" t="s">
        <v>24</v>
      </c>
      <c r="C44" s="4">
        <v>88</v>
      </c>
      <c r="D44" s="4">
        <v>114</v>
      </c>
      <c r="E44" s="4">
        <v>96</v>
      </c>
      <c r="F44" s="4">
        <v>92</v>
      </c>
      <c r="G44" s="4">
        <v>26</v>
      </c>
      <c r="H44" s="4">
        <v>29</v>
      </c>
    </row>
    <row r="45" spans="1:8" x14ac:dyDescent="0.2">
      <c r="A45" s="53"/>
      <c r="B45" s="3" t="s">
        <v>25</v>
      </c>
      <c r="C45" s="4">
        <v>1380</v>
      </c>
      <c r="D45" s="4">
        <v>1313</v>
      </c>
      <c r="E45" s="4">
        <v>1430</v>
      </c>
      <c r="F45" s="4">
        <v>1433</v>
      </c>
      <c r="G45" s="4">
        <v>388</v>
      </c>
      <c r="H45" s="4">
        <v>385</v>
      </c>
    </row>
    <row r="46" spans="1:8" ht="13.5" thickBot="1" x14ac:dyDescent="0.25">
      <c r="A46" s="53"/>
      <c r="B46" s="10" t="s">
        <v>15</v>
      </c>
      <c r="C46" s="38">
        <v>2694</v>
      </c>
      <c r="D46" s="11">
        <v>2694</v>
      </c>
      <c r="E46" s="11">
        <v>2771</v>
      </c>
      <c r="F46" s="11">
        <v>2730</v>
      </c>
      <c r="G46" s="11">
        <v>695</v>
      </c>
      <c r="H46" s="11">
        <v>612</v>
      </c>
    </row>
    <row r="47" spans="1:8" ht="13.5" thickTop="1" x14ac:dyDescent="0.2">
      <c r="A47" s="53"/>
      <c r="B47" s="16" t="s">
        <v>4</v>
      </c>
      <c r="C47" s="17">
        <v>6814</v>
      </c>
      <c r="D47" s="17">
        <v>6904</v>
      </c>
      <c r="E47" s="17">
        <v>6758</v>
      </c>
      <c r="F47" s="17">
        <v>6647</v>
      </c>
      <c r="G47" s="17">
        <v>1712</v>
      </c>
      <c r="H47" s="17">
        <v>1747</v>
      </c>
    </row>
    <row r="48" spans="1:8" x14ac:dyDescent="0.2">
      <c r="A48" s="27"/>
      <c r="B48" s="14"/>
      <c r="C48" s="15"/>
      <c r="D48" s="15"/>
      <c r="E48" s="15"/>
      <c r="F48" s="15"/>
      <c r="G48" s="15"/>
      <c r="H48" s="15"/>
    </row>
    <row r="49" spans="1:8" x14ac:dyDescent="0.2">
      <c r="A49" s="27"/>
      <c r="B49" s="18" t="s">
        <v>10</v>
      </c>
      <c r="C49" s="51">
        <f>D47/C47</f>
        <v>1.013208100968594</v>
      </c>
      <c r="D49" s="52"/>
      <c r="E49" s="51">
        <f>F47/E47</f>
        <v>0.98357502219591597</v>
      </c>
      <c r="F49" s="52"/>
      <c r="G49" s="51">
        <f>H47/G47</f>
        <v>1.0204439252336448</v>
      </c>
      <c r="H49" s="52"/>
    </row>
    <row r="50" spans="1:8" x14ac:dyDescent="0.2">
      <c r="C50" s="2"/>
      <c r="D50" s="2"/>
    </row>
    <row r="51" spans="1:8" x14ac:dyDescent="0.2">
      <c r="A51" s="57" t="s">
        <v>39</v>
      </c>
      <c r="C51" s="2"/>
      <c r="D51" s="2"/>
    </row>
    <row r="52" spans="1:8" x14ac:dyDescent="0.2">
      <c r="A52" s="12" t="s">
        <v>5</v>
      </c>
      <c r="C52" s="2"/>
      <c r="D52" s="2"/>
    </row>
    <row r="53" spans="1:8" x14ac:dyDescent="0.2">
      <c r="C53" s="2"/>
      <c r="D53" s="2"/>
    </row>
    <row r="54" spans="1:8" x14ac:dyDescent="0.2">
      <c r="C54" s="2"/>
      <c r="D54" s="2"/>
    </row>
    <row r="55" spans="1:8" x14ac:dyDescent="0.2">
      <c r="C55" s="2"/>
      <c r="D55" s="2"/>
    </row>
    <row r="56" spans="1:8" x14ac:dyDescent="0.2">
      <c r="C56" s="2"/>
      <c r="D56" s="2"/>
    </row>
    <row r="57" spans="1:8" x14ac:dyDescent="0.2">
      <c r="C57" s="2"/>
      <c r="D57" s="2"/>
    </row>
    <row r="58" spans="1:8" x14ac:dyDescent="0.2">
      <c r="C58" s="2"/>
      <c r="D58" s="2"/>
    </row>
    <row r="59" spans="1:8" x14ac:dyDescent="0.2">
      <c r="C59" s="2"/>
      <c r="D59" s="2"/>
    </row>
  </sheetData>
  <mergeCells count="20">
    <mergeCell ref="C40:D40"/>
    <mergeCell ref="E40:F40"/>
    <mergeCell ref="G40:H40"/>
    <mergeCell ref="A42:A47"/>
    <mergeCell ref="C49:D49"/>
    <mergeCell ref="E49:F49"/>
    <mergeCell ref="G49:H49"/>
    <mergeCell ref="A7:A11"/>
    <mergeCell ref="A15:A20"/>
    <mergeCell ref="A24:A29"/>
    <mergeCell ref="A33:A38"/>
    <mergeCell ref="C31:D31"/>
    <mergeCell ref="C13:D13"/>
    <mergeCell ref="E31:F31"/>
    <mergeCell ref="G31:H31"/>
    <mergeCell ref="E13:F13"/>
    <mergeCell ref="G13:H13"/>
    <mergeCell ref="C22:D22"/>
    <mergeCell ref="E22:F22"/>
    <mergeCell ref="G22:H22"/>
  </mergeCells>
  <conditionalFormatting sqref="E13:F13">
    <cfRule type="cellIs" dxfId="39" priority="89" operator="greaterThan">
      <formula>1</formula>
    </cfRule>
    <cfRule type="cellIs" dxfId="38" priority="90" operator="lessThan">
      <formula>1</formula>
    </cfRule>
  </conditionalFormatting>
  <conditionalFormatting sqref="G13:H13">
    <cfRule type="cellIs" dxfId="37" priority="87" operator="greaterThan">
      <formula>1</formula>
    </cfRule>
    <cfRule type="cellIs" dxfId="36" priority="88" operator="lessThan">
      <formula>1</formula>
    </cfRule>
  </conditionalFormatting>
  <conditionalFormatting sqref="C22:D22">
    <cfRule type="cellIs" dxfId="35" priority="85" operator="greaterThan">
      <formula>1</formula>
    </cfRule>
    <cfRule type="cellIs" dxfId="34" priority="86" operator="lessThan">
      <formula>1</formula>
    </cfRule>
  </conditionalFormatting>
  <conditionalFormatting sqref="E22:F22">
    <cfRule type="cellIs" dxfId="33" priority="83" operator="greaterThan">
      <formula>1</formula>
    </cfRule>
    <cfRule type="cellIs" dxfId="32" priority="84" operator="lessThan">
      <formula>1</formula>
    </cfRule>
  </conditionalFormatting>
  <conditionalFormatting sqref="G22:H22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C31:D31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E31:F31">
    <cfRule type="cellIs" dxfId="27" priority="77" operator="greaterThan">
      <formula>1</formula>
    </cfRule>
    <cfRule type="cellIs" dxfId="26" priority="78" operator="lessThan">
      <formula>1</formula>
    </cfRule>
  </conditionalFormatting>
  <conditionalFormatting sqref="G31:H31">
    <cfRule type="cellIs" dxfId="25" priority="75" operator="greaterThan">
      <formula>1</formula>
    </cfRule>
    <cfRule type="cellIs" dxfId="24" priority="76" operator="lessThan">
      <formula>1</formula>
    </cfRule>
  </conditionalFormatting>
  <conditionalFormatting sqref="C40:D40">
    <cfRule type="cellIs" dxfId="23" priority="73" operator="greaterThan">
      <formula>1</formula>
    </cfRule>
    <cfRule type="cellIs" dxfId="22" priority="74" operator="lessThan">
      <formula>1</formula>
    </cfRule>
  </conditionalFormatting>
  <conditionalFormatting sqref="E40:F40">
    <cfRule type="cellIs" dxfId="21" priority="71" operator="greaterThan">
      <formula>1</formula>
    </cfRule>
    <cfRule type="cellIs" dxfId="20" priority="72" operator="lessThan">
      <formula>1</formula>
    </cfRule>
  </conditionalFormatting>
  <conditionalFormatting sqref="G40:H40">
    <cfRule type="cellIs" dxfId="19" priority="69" operator="greaterThan">
      <formula>1</formula>
    </cfRule>
    <cfRule type="cellIs" dxfId="18" priority="70" operator="lessThan">
      <formula>1</formula>
    </cfRule>
  </conditionalFormatting>
  <conditionalFormatting sqref="C13:D13">
    <cfRule type="cellIs" dxfId="17" priority="49" operator="greaterThan">
      <formula>1</formula>
    </cfRule>
    <cfRule type="cellIs" dxfId="16" priority="50" operator="lessThan">
      <formula>1</formula>
    </cfRule>
  </conditionalFormatting>
  <conditionalFormatting sqref="C49:D49">
    <cfRule type="cellIs" dxfId="15" priority="5" operator="greaterThan">
      <formula>1</formula>
    </cfRule>
    <cfRule type="cellIs" dxfId="14" priority="6" operator="lessThan">
      <formula>1</formula>
    </cfRule>
  </conditionalFormatting>
  <conditionalFormatting sqref="E49:F49">
    <cfRule type="cellIs" dxfId="13" priority="3" operator="greaterThan">
      <formula>1</formula>
    </cfRule>
    <cfRule type="cellIs" dxfId="12" priority="4" operator="lessThan">
      <formula>1</formula>
    </cfRule>
  </conditionalFormatting>
  <conditionalFormatting sqref="G49:H49">
    <cfRule type="cellIs" dxfId="11" priority="1" operator="greaterThan">
      <formula>1</formula>
    </cfRule>
    <cfRule type="cellIs" dxfId="1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zoomScaleNormal="100" workbookViewId="0">
      <selection activeCell="A17" sqref="A17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16</v>
      </c>
    </row>
    <row r="2" spans="1:9" ht="15" x14ac:dyDescent="0.25">
      <c r="A2" s="9" t="s">
        <v>8</v>
      </c>
    </row>
    <row r="3" spans="1:9" x14ac:dyDescent="0.2">
      <c r="A3" s="35" t="s">
        <v>26</v>
      </c>
      <c r="B3" s="36"/>
    </row>
    <row r="4" spans="1:9" x14ac:dyDescent="0.2">
      <c r="A4" s="35" t="s">
        <v>30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1</v>
      </c>
      <c r="B6" s="6" t="s">
        <v>12</v>
      </c>
      <c r="C6" s="31" t="s">
        <v>31</v>
      </c>
      <c r="D6" s="31" t="s">
        <v>32</v>
      </c>
      <c r="E6" s="29"/>
      <c r="F6" s="7" t="s">
        <v>9</v>
      </c>
    </row>
    <row r="7" spans="1:9" s="24" customFormat="1" ht="27" customHeight="1" x14ac:dyDescent="0.25">
      <c r="A7" s="33" t="s">
        <v>17</v>
      </c>
      <c r="B7" s="32" t="s">
        <v>4</v>
      </c>
      <c r="C7" s="45">
        <v>5549</v>
      </c>
      <c r="D7" s="45">
        <v>5601</v>
      </c>
      <c r="E7" s="30"/>
      <c r="F7" s="23">
        <f>(D7-C7)/C7</f>
        <v>9.3710578482609479E-3</v>
      </c>
    </row>
    <row r="8" spans="1:9" x14ac:dyDescent="0.2">
      <c r="C8" s="2"/>
      <c r="D8" s="41"/>
      <c r="E8" s="15"/>
      <c r="F8" s="2"/>
    </row>
    <row r="9" spans="1:9" s="24" customFormat="1" ht="27" customHeight="1" x14ac:dyDescent="0.25">
      <c r="A9" s="33" t="s">
        <v>18</v>
      </c>
      <c r="B9" s="25" t="s">
        <v>4</v>
      </c>
      <c r="C9" s="39">
        <v>11102</v>
      </c>
      <c r="D9" s="42">
        <v>9424</v>
      </c>
      <c r="E9" s="30"/>
      <c r="F9" s="26">
        <f>(D9-C9)/C9</f>
        <v>-0.15114393802918394</v>
      </c>
    </row>
    <row r="10" spans="1:9" ht="14.45" customHeight="1" x14ac:dyDescent="0.2">
      <c r="A10" s="34"/>
      <c r="B10" s="14"/>
      <c r="C10" s="40"/>
      <c r="D10" s="43"/>
      <c r="E10" s="21"/>
      <c r="F10" s="22"/>
    </row>
    <row r="11" spans="1:9" ht="27" customHeight="1" x14ac:dyDescent="0.2">
      <c r="A11" s="33" t="s">
        <v>19</v>
      </c>
      <c r="B11" s="25" t="s">
        <v>4</v>
      </c>
      <c r="C11" s="39">
        <v>22045</v>
      </c>
      <c r="D11" s="42">
        <v>20346</v>
      </c>
      <c r="E11" s="30"/>
      <c r="F11" s="26">
        <f>(D11-C11)/C11</f>
        <v>-7.70696303016557E-2</v>
      </c>
      <c r="H11" s="2"/>
    </row>
    <row r="12" spans="1:9" x14ac:dyDescent="0.2">
      <c r="C12" s="2"/>
      <c r="D12" s="44"/>
      <c r="E12" s="15"/>
      <c r="F12" s="2"/>
    </row>
    <row r="13" spans="1:9" s="24" customFormat="1" ht="27" customHeight="1" x14ac:dyDescent="0.2">
      <c r="A13" s="33" t="s">
        <v>20</v>
      </c>
      <c r="B13" s="25" t="s">
        <v>4</v>
      </c>
      <c r="C13" s="39">
        <v>3102</v>
      </c>
      <c r="D13" s="42">
        <v>2753</v>
      </c>
      <c r="E13" s="30"/>
      <c r="F13" s="26">
        <f>(D13-C13)/C13</f>
        <v>-0.11250805931656996</v>
      </c>
      <c r="G13" s="1"/>
      <c r="H13" s="2"/>
      <c r="I13" s="1"/>
    </row>
    <row r="14" spans="1:9" x14ac:dyDescent="0.2">
      <c r="C14" s="2"/>
      <c r="D14" s="44"/>
      <c r="E14" s="15"/>
    </row>
    <row r="15" spans="1:9" ht="25.5" x14ac:dyDescent="0.2">
      <c r="A15" s="33" t="s">
        <v>21</v>
      </c>
      <c r="B15" s="25" t="s">
        <v>4</v>
      </c>
      <c r="C15" s="39">
        <v>3319</v>
      </c>
      <c r="D15" s="42">
        <v>3260</v>
      </c>
      <c r="E15" s="30"/>
      <c r="F15" s="26">
        <f>(D15-C15)/C15</f>
        <v>-1.7776438686351311E-2</v>
      </c>
    </row>
    <row r="16" spans="1:9" x14ac:dyDescent="0.2">
      <c r="A16" s="50"/>
    </row>
    <row r="17" spans="1:2" x14ac:dyDescent="0.2">
      <c r="A17" s="57" t="s">
        <v>39</v>
      </c>
    </row>
    <row r="18" spans="1:2" x14ac:dyDescent="0.2">
      <c r="A18" s="12" t="s">
        <v>5</v>
      </c>
    </row>
    <row r="21" spans="1:2" x14ac:dyDescent="0.2">
      <c r="B21" s="2"/>
    </row>
    <row r="22" spans="1:2" x14ac:dyDescent="0.2">
      <c r="B22" s="2"/>
    </row>
    <row r="23" spans="1:2" x14ac:dyDescent="0.2">
      <c r="B23" s="2"/>
    </row>
    <row r="24" spans="1:2" x14ac:dyDescent="0.2">
      <c r="B24" s="2"/>
    </row>
  </sheetData>
  <conditionalFormatting sqref="F7">
    <cfRule type="cellIs" dxfId="9" priority="31" operator="lessThan">
      <formula>0</formula>
    </cfRule>
    <cfRule type="cellIs" dxfId="8" priority="32" operator="greaterThan">
      <formula>0</formula>
    </cfRule>
  </conditionalFormatting>
  <conditionalFormatting sqref="F9">
    <cfRule type="cellIs" dxfId="7" priority="29" operator="lessThan">
      <formula>0</formula>
    </cfRule>
    <cfRule type="cellIs" dxfId="6" priority="30" operator="greaterThan">
      <formula>0</formula>
    </cfRule>
  </conditionalFormatting>
  <conditionalFormatting sqref="F11">
    <cfRule type="cellIs" dxfId="5" priority="27" operator="lessThan">
      <formula>0</formula>
    </cfRule>
    <cfRule type="cellIs" dxfId="4" priority="28" operator="greaterThan">
      <formula>0</formula>
    </cfRule>
  </conditionalFormatting>
  <conditionalFormatting sqref="F13">
    <cfRule type="cellIs" dxfId="3" priority="25" operator="lessThan">
      <formula>0</formula>
    </cfRule>
    <cfRule type="cellIs" dxfId="2" priority="26" operator="greaterThan">
      <formula>0</formula>
    </cfRule>
  </conditionalFormatting>
  <conditionalFormatting sqref="F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showGridLines="0" topLeftCell="A13" zoomScaleNormal="100" workbookViewId="0">
      <selection activeCell="A46" sqref="A46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13" width="9.28515625" style="1" customWidth="1"/>
    <col min="14" max="14" width="10.5703125" style="1" customWidth="1"/>
    <col min="15" max="16384" width="9.140625" style="1"/>
  </cols>
  <sheetData>
    <row r="1" spans="1:19" ht="15.75" x14ac:dyDescent="0.25">
      <c r="A1" s="8" t="s">
        <v>16</v>
      </c>
    </row>
    <row r="2" spans="1:19" ht="15" x14ac:dyDescent="0.25">
      <c r="A2" s="9" t="s">
        <v>11</v>
      </c>
    </row>
    <row r="3" spans="1:19" x14ac:dyDescent="0.2">
      <c r="A3" s="35" t="s">
        <v>26</v>
      </c>
      <c r="B3" s="36"/>
    </row>
    <row r="4" spans="1:19" x14ac:dyDescent="0.2">
      <c r="A4" s="35" t="s">
        <v>37</v>
      </c>
    </row>
    <row r="6" spans="1:19" ht="25.5" x14ac:dyDescent="0.2">
      <c r="A6" s="6" t="s">
        <v>1</v>
      </c>
      <c r="B6" s="6" t="s">
        <v>12</v>
      </c>
      <c r="C6" s="7" t="s">
        <v>38</v>
      </c>
      <c r="D6" s="7">
        <v>2009</v>
      </c>
      <c r="E6" s="7">
        <v>2010</v>
      </c>
      <c r="F6" s="7">
        <v>2011</v>
      </c>
      <c r="G6" s="7">
        <v>2012</v>
      </c>
      <c r="H6" s="7">
        <v>2013</v>
      </c>
      <c r="I6" s="7">
        <v>2014</v>
      </c>
      <c r="J6" s="7">
        <v>2015</v>
      </c>
      <c r="K6" s="7">
        <v>2016</v>
      </c>
      <c r="L6" s="7">
        <v>2017</v>
      </c>
      <c r="M6" s="7">
        <v>2018</v>
      </c>
      <c r="N6" s="49">
        <v>43555</v>
      </c>
      <c r="O6" s="7" t="s">
        <v>0</v>
      </c>
    </row>
    <row r="7" spans="1:19" ht="13.9" customHeight="1" x14ac:dyDescent="0.2">
      <c r="A7" s="54" t="s">
        <v>17</v>
      </c>
      <c r="B7" s="3" t="s">
        <v>22</v>
      </c>
      <c r="C7" s="3">
        <v>5</v>
      </c>
      <c r="D7" s="3">
        <v>4</v>
      </c>
      <c r="E7" s="3">
        <v>9</v>
      </c>
      <c r="F7" s="3">
        <v>10</v>
      </c>
      <c r="G7" s="3">
        <v>13</v>
      </c>
      <c r="H7" s="3">
        <v>38</v>
      </c>
      <c r="I7" s="3">
        <v>101</v>
      </c>
      <c r="J7" s="3">
        <v>267</v>
      </c>
      <c r="K7" s="4">
        <v>574</v>
      </c>
      <c r="L7" s="4">
        <v>1832</v>
      </c>
      <c r="M7" s="4">
        <v>1772</v>
      </c>
      <c r="N7" s="4">
        <v>438</v>
      </c>
      <c r="O7" s="4">
        <v>5063</v>
      </c>
    </row>
    <row r="8" spans="1:19" ht="13.9" customHeight="1" x14ac:dyDescent="0.2">
      <c r="A8" s="55"/>
      <c r="B8" s="3" t="s">
        <v>23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4">
        <v>11</v>
      </c>
      <c r="M8" s="4">
        <v>141</v>
      </c>
      <c r="N8" s="4">
        <v>59</v>
      </c>
      <c r="O8" s="4">
        <v>211</v>
      </c>
    </row>
    <row r="9" spans="1:19" x14ac:dyDescent="0.2">
      <c r="A9" s="55"/>
      <c r="B9" s="46" t="s">
        <v>24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8</v>
      </c>
      <c r="M9" s="4">
        <v>88</v>
      </c>
      <c r="N9" s="4">
        <v>51</v>
      </c>
      <c r="O9" s="4">
        <v>147</v>
      </c>
    </row>
    <row r="10" spans="1:19" ht="13.5" thickBot="1" x14ac:dyDescent="0.25">
      <c r="A10" s="55"/>
      <c r="B10" s="10" t="s">
        <v>25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1</v>
      </c>
      <c r="L10" s="38">
        <v>5</v>
      </c>
      <c r="M10" s="11">
        <v>77</v>
      </c>
      <c r="N10" s="11">
        <v>97</v>
      </c>
      <c r="O10" s="11">
        <v>180</v>
      </c>
      <c r="R10" s="2"/>
      <c r="S10" s="2"/>
    </row>
    <row r="11" spans="1:19" ht="13.5" thickTop="1" x14ac:dyDescent="0.2">
      <c r="A11" s="55"/>
      <c r="B11" s="16" t="s">
        <v>13</v>
      </c>
      <c r="C11" s="16">
        <v>5</v>
      </c>
      <c r="D11" s="16">
        <v>4</v>
      </c>
      <c r="E11" s="16">
        <v>9</v>
      </c>
      <c r="F11" s="16">
        <v>10</v>
      </c>
      <c r="G11" s="16">
        <v>13</v>
      </c>
      <c r="H11" s="16">
        <v>38</v>
      </c>
      <c r="I11" s="16">
        <v>101</v>
      </c>
      <c r="J11" s="16">
        <v>267</v>
      </c>
      <c r="K11" s="19">
        <v>575</v>
      </c>
      <c r="L11" s="19">
        <v>1856</v>
      </c>
      <c r="M11" s="19">
        <v>2078</v>
      </c>
      <c r="N11" s="19">
        <v>645</v>
      </c>
      <c r="O11" s="19">
        <v>5601</v>
      </c>
      <c r="R11" s="2"/>
      <c r="S11" s="2"/>
    </row>
    <row r="12" spans="1:19" x14ac:dyDescent="0.2">
      <c r="A12" s="56"/>
      <c r="B12" s="18" t="s">
        <v>14</v>
      </c>
      <c r="C12" s="20">
        <v>8.9269773254775902E-4</v>
      </c>
      <c r="D12" s="20">
        <v>7.1415818603820698E-4</v>
      </c>
      <c r="E12" s="20">
        <v>1.60685591858597E-3</v>
      </c>
      <c r="F12" s="20">
        <v>1.78539546509552E-3</v>
      </c>
      <c r="G12" s="20">
        <v>2.3210141046241702E-3</v>
      </c>
      <c r="H12" s="20">
        <v>6.7845027673629696E-3</v>
      </c>
      <c r="I12" s="20">
        <v>1.80324941974647E-2</v>
      </c>
      <c r="J12" s="20">
        <v>4.7670058918050297E-2</v>
      </c>
      <c r="K12" s="20">
        <v>0.102660239242992</v>
      </c>
      <c r="L12" s="20">
        <v>0.33136939832172801</v>
      </c>
      <c r="M12" s="20">
        <v>0.37100517764684898</v>
      </c>
      <c r="N12" s="20">
        <v>0.11515800749866099</v>
      </c>
      <c r="O12" s="20">
        <v>1</v>
      </c>
    </row>
    <row r="14" spans="1:19" ht="12.75" customHeight="1" x14ac:dyDescent="0.2">
      <c r="A14" s="54" t="s">
        <v>18</v>
      </c>
      <c r="B14" s="3" t="s">
        <v>22</v>
      </c>
      <c r="C14" s="4">
        <v>32</v>
      </c>
      <c r="D14" s="4">
        <v>11</v>
      </c>
      <c r="E14" s="4">
        <v>20</v>
      </c>
      <c r="F14" s="4">
        <v>21</v>
      </c>
      <c r="G14" s="4">
        <v>55</v>
      </c>
      <c r="H14" s="4">
        <v>94</v>
      </c>
      <c r="I14" s="4">
        <v>219</v>
      </c>
      <c r="J14" s="4">
        <v>347</v>
      </c>
      <c r="K14" s="4">
        <v>699</v>
      </c>
      <c r="L14" s="4">
        <v>1364</v>
      </c>
      <c r="M14" s="4">
        <v>2588</v>
      </c>
      <c r="N14" s="4">
        <v>1155</v>
      </c>
      <c r="O14" s="4">
        <v>6605</v>
      </c>
    </row>
    <row r="15" spans="1:19" x14ac:dyDescent="0.2">
      <c r="A15" s="55"/>
      <c r="B15" s="3" t="s">
        <v>23</v>
      </c>
      <c r="C15" s="5">
        <v>1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2</v>
      </c>
      <c r="J15" s="5">
        <v>3</v>
      </c>
      <c r="K15" s="4">
        <v>10</v>
      </c>
      <c r="L15" s="4">
        <v>62</v>
      </c>
      <c r="M15" s="4">
        <v>420</v>
      </c>
      <c r="N15" s="4">
        <v>282</v>
      </c>
      <c r="O15" s="4">
        <v>780</v>
      </c>
    </row>
    <row r="16" spans="1:19" x14ac:dyDescent="0.2">
      <c r="A16" s="55"/>
      <c r="B16" s="3" t="s">
        <v>24</v>
      </c>
      <c r="C16" s="5">
        <v>2</v>
      </c>
      <c r="D16" s="5">
        <v>1</v>
      </c>
      <c r="E16" s="5">
        <v>0</v>
      </c>
      <c r="F16" s="5">
        <v>0</v>
      </c>
      <c r="G16" s="5">
        <v>1</v>
      </c>
      <c r="H16" s="5">
        <v>1</v>
      </c>
      <c r="I16" s="5">
        <v>2</v>
      </c>
      <c r="J16" s="5">
        <v>2</v>
      </c>
      <c r="K16" s="4">
        <v>6</v>
      </c>
      <c r="L16" s="4">
        <v>33</v>
      </c>
      <c r="M16" s="4">
        <v>244</v>
      </c>
      <c r="N16" s="4">
        <v>123</v>
      </c>
      <c r="O16" s="4">
        <v>415</v>
      </c>
    </row>
    <row r="17" spans="1:15" x14ac:dyDescent="0.2">
      <c r="A17" s="55"/>
      <c r="B17" s="46" t="s">
        <v>25</v>
      </c>
      <c r="C17" s="48">
        <v>2</v>
      </c>
      <c r="D17" s="48">
        <v>1</v>
      </c>
      <c r="E17" s="48">
        <v>3</v>
      </c>
      <c r="F17" s="48">
        <v>15</v>
      </c>
      <c r="G17" s="48">
        <v>25</v>
      </c>
      <c r="H17" s="48">
        <v>31</v>
      </c>
      <c r="I17" s="48">
        <v>22</v>
      </c>
      <c r="J17" s="48">
        <v>16</v>
      </c>
      <c r="K17" s="47">
        <v>49</v>
      </c>
      <c r="L17" s="47">
        <v>70</v>
      </c>
      <c r="M17" s="47">
        <v>268</v>
      </c>
      <c r="N17" s="47">
        <v>324</v>
      </c>
      <c r="O17" s="47">
        <v>826</v>
      </c>
    </row>
    <row r="18" spans="1:15" ht="13.5" thickBot="1" x14ac:dyDescent="0.25">
      <c r="A18" s="55"/>
      <c r="B18" s="10" t="s">
        <v>15</v>
      </c>
      <c r="C18" s="38">
        <v>0</v>
      </c>
      <c r="D18" s="38">
        <v>1</v>
      </c>
      <c r="E18" s="38">
        <v>0</v>
      </c>
      <c r="F18" s="38">
        <v>0</v>
      </c>
      <c r="G18" s="38">
        <v>3</v>
      </c>
      <c r="H18" s="38">
        <v>5</v>
      </c>
      <c r="I18" s="38">
        <v>5</v>
      </c>
      <c r="J18" s="38">
        <v>10</v>
      </c>
      <c r="K18" s="11">
        <v>12</v>
      </c>
      <c r="L18" s="11">
        <v>45</v>
      </c>
      <c r="M18" s="11">
        <v>218</v>
      </c>
      <c r="N18" s="11">
        <v>499</v>
      </c>
      <c r="O18" s="11">
        <v>798</v>
      </c>
    </row>
    <row r="19" spans="1:15" ht="13.5" thickTop="1" x14ac:dyDescent="0.2">
      <c r="A19" s="55"/>
      <c r="B19" s="16" t="s">
        <v>13</v>
      </c>
      <c r="C19" s="16">
        <v>37</v>
      </c>
      <c r="D19" s="16">
        <v>14</v>
      </c>
      <c r="E19" s="16">
        <v>23</v>
      </c>
      <c r="F19" s="16">
        <v>36</v>
      </c>
      <c r="G19" s="16">
        <v>84</v>
      </c>
      <c r="H19" s="16">
        <v>131</v>
      </c>
      <c r="I19" s="16">
        <v>250</v>
      </c>
      <c r="J19" s="16">
        <v>378</v>
      </c>
      <c r="K19" s="19">
        <v>776</v>
      </c>
      <c r="L19" s="19">
        <v>1574</v>
      </c>
      <c r="M19" s="19">
        <v>3738</v>
      </c>
      <c r="N19" s="19">
        <v>2383</v>
      </c>
      <c r="O19" s="19">
        <v>9424</v>
      </c>
    </row>
    <row r="20" spans="1:15" x14ac:dyDescent="0.2">
      <c r="A20" s="56"/>
      <c r="B20" s="18" t="s">
        <v>14</v>
      </c>
      <c r="C20" s="20">
        <v>3.9261460101867596E-3</v>
      </c>
      <c r="D20" s="20">
        <v>1.4855687606112099E-3</v>
      </c>
      <c r="E20" s="20">
        <v>2.4405772495755501E-3</v>
      </c>
      <c r="F20" s="20">
        <v>3.8200339558573898E-3</v>
      </c>
      <c r="G20" s="20">
        <v>8.91341256366723E-3</v>
      </c>
      <c r="H20" s="20">
        <v>1.39006791171477E-2</v>
      </c>
      <c r="I20" s="20">
        <v>2.6528013582343E-2</v>
      </c>
      <c r="J20" s="20">
        <v>4.0110356536502502E-2</v>
      </c>
      <c r="K20" s="20">
        <v>8.2342954159592502E-2</v>
      </c>
      <c r="L20" s="20">
        <v>0.167020373514431</v>
      </c>
      <c r="M20" s="20">
        <v>0.39664685908319203</v>
      </c>
      <c r="N20" s="20">
        <v>0.25286502546689299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4" t="s">
        <v>19</v>
      </c>
      <c r="B22" s="3" t="s">
        <v>22</v>
      </c>
      <c r="C22" s="4">
        <v>28</v>
      </c>
      <c r="D22" s="4">
        <v>27</v>
      </c>
      <c r="E22" s="4">
        <v>48</v>
      </c>
      <c r="F22" s="4">
        <v>100</v>
      </c>
      <c r="G22" s="4">
        <v>248</v>
      </c>
      <c r="H22" s="4">
        <v>535</v>
      </c>
      <c r="I22" s="4">
        <v>857</v>
      </c>
      <c r="J22" s="4">
        <v>1256</v>
      </c>
      <c r="K22" s="4">
        <v>2108</v>
      </c>
      <c r="L22" s="4">
        <v>2576</v>
      </c>
      <c r="M22" s="4">
        <v>5897</v>
      </c>
      <c r="N22" s="4">
        <v>2458</v>
      </c>
      <c r="O22" s="4">
        <v>16138</v>
      </c>
    </row>
    <row r="23" spans="1:15" x14ac:dyDescent="0.2">
      <c r="A23" s="55"/>
      <c r="B23" s="3" t="s">
        <v>23</v>
      </c>
      <c r="C23" s="4">
        <v>10</v>
      </c>
      <c r="D23" s="5">
        <v>0</v>
      </c>
      <c r="E23" s="4">
        <v>2</v>
      </c>
      <c r="F23" s="4">
        <v>2</v>
      </c>
      <c r="G23" s="4">
        <v>1</v>
      </c>
      <c r="H23" s="5">
        <v>0</v>
      </c>
      <c r="I23" s="4">
        <v>11</v>
      </c>
      <c r="J23" s="4">
        <v>37</v>
      </c>
      <c r="K23" s="4">
        <v>78</v>
      </c>
      <c r="L23" s="4">
        <v>271</v>
      </c>
      <c r="M23" s="4">
        <v>633</v>
      </c>
      <c r="N23" s="4">
        <v>367</v>
      </c>
      <c r="O23" s="4">
        <v>1412</v>
      </c>
    </row>
    <row r="24" spans="1:15" x14ac:dyDescent="0.2">
      <c r="A24" s="55"/>
      <c r="B24" s="3" t="s">
        <v>24</v>
      </c>
      <c r="C24" s="4">
        <v>1</v>
      </c>
      <c r="D24" s="5">
        <v>0</v>
      </c>
      <c r="E24" s="5">
        <v>0</v>
      </c>
      <c r="F24" s="5">
        <v>0</v>
      </c>
      <c r="G24" s="5">
        <v>0</v>
      </c>
      <c r="H24" s="5">
        <v>2</v>
      </c>
      <c r="I24" s="5">
        <v>5</v>
      </c>
      <c r="J24" s="4">
        <v>14</v>
      </c>
      <c r="K24" s="4">
        <v>51</v>
      </c>
      <c r="L24" s="4">
        <v>147</v>
      </c>
      <c r="M24" s="4">
        <v>393</v>
      </c>
      <c r="N24" s="4">
        <v>126</v>
      </c>
      <c r="O24" s="4">
        <v>739</v>
      </c>
    </row>
    <row r="25" spans="1:15" x14ac:dyDescent="0.2">
      <c r="A25" s="55"/>
      <c r="B25" s="46" t="s">
        <v>25</v>
      </c>
      <c r="C25" s="4">
        <v>7</v>
      </c>
      <c r="D25" s="4">
        <v>4</v>
      </c>
      <c r="E25" s="4">
        <v>8</v>
      </c>
      <c r="F25" s="4">
        <v>9</v>
      </c>
      <c r="G25" s="4">
        <v>11</v>
      </c>
      <c r="H25" s="4">
        <v>15</v>
      </c>
      <c r="I25" s="4">
        <v>17</v>
      </c>
      <c r="J25" s="4">
        <v>27</v>
      </c>
      <c r="K25" s="4">
        <v>40</v>
      </c>
      <c r="L25" s="4">
        <v>116</v>
      </c>
      <c r="M25" s="4">
        <v>358</v>
      </c>
      <c r="N25" s="4">
        <v>388</v>
      </c>
      <c r="O25" s="4">
        <v>1000</v>
      </c>
    </row>
    <row r="26" spans="1:15" ht="13.5" thickBot="1" x14ac:dyDescent="0.25">
      <c r="A26" s="55"/>
      <c r="B26" s="10" t="s">
        <v>15</v>
      </c>
      <c r="C26" s="11">
        <v>1</v>
      </c>
      <c r="D26" s="11">
        <v>1</v>
      </c>
      <c r="E26" s="11">
        <v>3</v>
      </c>
      <c r="F26" s="11">
        <v>7</v>
      </c>
      <c r="G26" s="11">
        <v>6</v>
      </c>
      <c r="H26" s="11">
        <v>6</v>
      </c>
      <c r="I26" s="11">
        <v>12</v>
      </c>
      <c r="J26" s="11">
        <v>16</v>
      </c>
      <c r="K26" s="11">
        <v>16</v>
      </c>
      <c r="L26" s="11">
        <v>52</v>
      </c>
      <c r="M26" s="11">
        <v>266</v>
      </c>
      <c r="N26" s="11">
        <v>671</v>
      </c>
      <c r="O26" s="11">
        <v>1057</v>
      </c>
    </row>
    <row r="27" spans="1:15" ht="13.5" thickTop="1" x14ac:dyDescent="0.2">
      <c r="A27" s="55"/>
      <c r="B27" s="16" t="s">
        <v>13</v>
      </c>
      <c r="C27" s="19">
        <v>47</v>
      </c>
      <c r="D27" s="19">
        <v>32</v>
      </c>
      <c r="E27" s="19">
        <v>61</v>
      </c>
      <c r="F27" s="19">
        <v>118</v>
      </c>
      <c r="G27" s="19">
        <v>266</v>
      </c>
      <c r="H27" s="19">
        <v>558</v>
      </c>
      <c r="I27" s="19">
        <v>902</v>
      </c>
      <c r="J27" s="19">
        <v>1350</v>
      </c>
      <c r="K27" s="19">
        <v>2293</v>
      </c>
      <c r="L27" s="19">
        <v>3162</v>
      </c>
      <c r="M27" s="19">
        <v>7547</v>
      </c>
      <c r="N27" s="19">
        <v>4010</v>
      </c>
      <c r="O27" s="19">
        <v>20346</v>
      </c>
    </row>
    <row r="28" spans="1:15" x14ac:dyDescent="0.2">
      <c r="A28" s="56"/>
      <c r="B28" s="18" t="s">
        <v>14</v>
      </c>
      <c r="C28" s="20">
        <v>2.3100363707854099E-3</v>
      </c>
      <c r="D28" s="20">
        <v>1.57279072053475E-3</v>
      </c>
      <c r="E28" s="20">
        <v>2.9981323110193701E-3</v>
      </c>
      <c r="F28" s="20">
        <v>5.7996657819718899E-3</v>
      </c>
      <c r="G28" s="20">
        <v>1.3073822864445099E-2</v>
      </c>
      <c r="H28" s="20">
        <v>2.7425538189324701E-2</v>
      </c>
      <c r="I28" s="20">
        <v>4.4333038435073198E-2</v>
      </c>
      <c r="J28" s="20">
        <v>6.6352108522559697E-2</v>
      </c>
      <c r="K28" s="20">
        <v>0.112700285068318</v>
      </c>
      <c r="L28" s="20">
        <v>0.15541138307284</v>
      </c>
      <c r="M28" s="20">
        <v>0.37093286149611698</v>
      </c>
      <c r="N28" s="20">
        <v>0.19709033716701099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4" t="s">
        <v>20</v>
      </c>
      <c r="B30" s="3" t="s">
        <v>22</v>
      </c>
      <c r="C30" s="5">
        <v>3</v>
      </c>
      <c r="D30" s="4">
        <v>2</v>
      </c>
      <c r="E30" s="5">
        <v>0</v>
      </c>
      <c r="F30" s="4">
        <v>2</v>
      </c>
      <c r="G30" s="4">
        <v>3</v>
      </c>
      <c r="H30" s="4">
        <v>7</v>
      </c>
      <c r="I30" s="4">
        <v>29</v>
      </c>
      <c r="J30" s="4">
        <v>97</v>
      </c>
      <c r="K30" s="4">
        <v>189</v>
      </c>
      <c r="L30" s="4">
        <v>350</v>
      </c>
      <c r="M30" s="4">
        <v>730</v>
      </c>
      <c r="N30" s="4">
        <v>329</v>
      </c>
      <c r="O30" s="4">
        <v>1741</v>
      </c>
    </row>
    <row r="31" spans="1:15" x14ac:dyDescent="0.2">
      <c r="A31" s="55"/>
      <c r="B31" s="3" t="s">
        <v>23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2</v>
      </c>
      <c r="K31" s="4">
        <v>5</v>
      </c>
      <c r="L31" s="4">
        <v>44</v>
      </c>
      <c r="M31" s="4">
        <v>150</v>
      </c>
      <c r="N31" s="4">
        <v>98</v>
      </c>
      <c r="O31" s="4">
        <v>299</v>
      </c>
    </row>
    <row r="32" spans="1:15" x14ac:dyDescent="0.2">
      <c r="A32" s="55"/>
      <c r="B32" s="3" t="s">
        <v>24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2</v>
      </c>
      <c r="K32" s="4">
        <v>8</v>
      </c>
      <c r="L32" s="4">
        <v>18</v>
      </c>
      <c r="M32" s="4">
        <v>63</v>
      </c>
      <c r="N32" s="4">
        <v>27</v>
      </c>
      <c r="O32" s="4">
        <v>118</v>
      </c>
    </row>
    <row r="33" spans="1:15" x14ac:dyDescent="0.2">
      <c r="A33" s="55"/>
      <c r="B33" s="46" t="s">
        <v>25</v>
      </c>
      <c r="C33" s="4">
        <v>1</v>
      </c>
      <c r="D33" s="5">
        <v>0</v>
      </c>
      <c r="E33" s="5">
        <v>1</v>
      </c>
      <c r="F33" s="5">
        <v>14</v>
      </c>
      <c r="G33" s="4">
        <v>8</v>
      </c>
      <c r="H33" s="4">
        <v>5</v>
      </c>
      <c r="I33" s="4">
        <v>3</v>
      </c>
      <c r="J33" s="4">
        <v>6</v>
      </c>
      <c r="K33" s="4">
        <v>31</v>
      </c>
      <c r="L33" s="4">
        <v>36</v>
      </c>
      <c r="M33" s="4">
        <v>102</v>
      </c>
      <c r="N33" s="4">
        <v>117</v>
      </c>
      <c r="O33" s="4">
        <v>324</v>
      </c>
    </row>
    <row r="34" spans="1:15" ht="13.5" thickBot="1" x14ac:dyDescent="0.25">
      <c r="A34" s="55"/>
      <c r="B34" s="10" t="s">
        <v>15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1</v>
      </c>
      <c r="K34" s="38">
        <v>1</v>
      </c>
      <c r="L34" s="11">
        <v>16</v>
      </c>
      <c r="M34" s="11">
        <v>54</v>
      </c>
      <c r="N34" s="11">
        <v>199</v>
      </c>
      <c r="O34" s="11">
        <v>271</v>
      </c>
    </row>
    <row r="35" spans="1:15" ht="13.5" thickTop="1" x14ac:dyDescent="0.2">
      <c r="A35" s="55"/>
      <c r="B35" s="16" t="s">
        <v>13</v>
      </c>
      <c r="C35" s="19">
        <v>4</v>
      </c>
      <c r="D35" s="19">
        <v>2</v>
      </c>
      <c r="E35" s="19">
        <v>1</v>
      </c>
      <c r="F35" s="19">
        <v>16</v>
      </c>
      <c r="G35" s="19">
        <v>11</v>
      </c>
      <c r="H35" s="19">
        <v>12</v>
      </c>
      <c r="I35" s="19">
        <v>32</v>
      </c>
      <c r="J35" s="19">
        <v>108</v>
      </c>
      <c r="K35" s="19">
        <v>234</v>
      </c>
      <c r="L35" s="19">
        <v>464</v>
      </c>
      <c r="M35" s="19">
        <v>1099</v>
      </c>
      <c r="N35" s="19">
        <v>770</v>
      </c>
      <c r="O35" s="19">
        <v>2753</v>
      </c>
    </row>
    <row r="36" spans="1:15" x14ac:dyDescent="0.2">
      <c r="A36" s="56"/>
      <c r="B36" s="18" t="s">
        <v>14</v>
      </c>
      <c r="C36" s="20">
        <v>1.4529604068289101E-3</v>
      </c>
      <c r="D36" s="20">
        <v>7.2648020341445699E-4</v>
      </c>
      <c r="E36" s="20">
        <v>3.6324010170722898E-4</v>
      </c>
      <c r="F36" s="20">
        <v>5.8118416273156602E-3</v>
      </c>
      <c r="G36" s="20">
        <v>3.99564111877951E-3</v>
      </c>
      <c r="H36" s="20">
        <v>4.3588812204867402E-3</v>
      </c>
      <c r="I36" s="20">
        <v>1.16236832546313E-2</v>
      </c>
      <c r="J36" s="20">
        <v>3.9229930984380698E-2</v>
      </c>
      <c r="K36" s="20">
        <v>8.4998183799491506E-2</v>
      </c>
      <c r="L36" s="20">
        <v>0.16854340719215399</v>
      </c>
      <c r="M36" s="20">
        <v>0.39920087177624403</v>
      </c>
      <c r="N36" s="20">
        <v>0.27969487831456602</v>
      </c>
      <c r="O36" s="20"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54" t="s">
        <v>21</v>
      </c>
      <c r="B38" s="3" t="s">
        <v>22</v>
      </c>
      <c r="C38" s="4">
        <v>1</v>
      </c>
      <c r="D38" s="4">
        <v>1</v>
      </c>
      <c r="E38" s="4">
        <v>1</v>
      </c>
      <c r="F38" s="4">
        <v>1</v>
      </c>
      <c r="G38" s="4">
        <v>5</v>
      </c>
      <c r="H38" s="4">
        <v>12</v>
      </c>
      <c r="I38" s="4">
        <v>48</v>
      </c>
      <c r="J38" s="4">
        <v>129</v>
      </c>
      <c r="K38" s="4">
        <v>283</v>
      </c>
      <c r="L38" s="4">
        <v>582</v>
      </c>
      <c r="M38" s="4">
        <v>886</v>
      </c>
      <c r="N38" s="4">
        <v>426</v>
      </c>
      <c r="O38" s="4">
        <v>2375</v>
      </c>
    </row>
    <row r="39" spans="1:15" x14ac:dyDescent="0.2">
      <c r="A39" s="55"/>
      <c r="B39" s="3" t="s">
        <v>23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4">
        <v>7</v>
      </c>
      <c r="L39" s="4">
        <v>42</v>
      </c>
      <c r="M39" s="4">
        <v>121</v>
      </c>
      <c r="N39" s="4">
        <v>59</v>
      </c>
      <c r="O39" s="4">
        <v>229</v>
      </c>
    </row>
    <row r="40" spans="1:15" x14ac:dyDescent="0.2">
      <c r="A40" s="55"/>
      <c r="B40" s="3" t="s">
        <v>24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1</v>
      </c>
      <c r="L40" s="4">
        <v>10</v>
      </c>
      <c r="M40" s="4">
        <v>35</v>
      </c>
      <c r="N40" s="4">
        <v>26</v>
      </c>
      <c r="O40" s="4">
        <v>72</v>
      </c>
    </row>
    <row r="41" spans="1:15" x14ac:dyDescent="0.2">
      <c r="A41" s="55"/>
      <c r="B41" s="46" t="s">
        <v>25</v>
      </c>
      <c r="C41" s="4">
        <v>4</v>
      </c>
      <c r="D41" s="4">
        <v>1</v>
      </c>
      <c r="E41" s="4">
        <v>1</v>
      </c>
      <c r="F41" s="4">
        <v>6</v>
      </c>
      <c r="G41" s="4">
        <v>9</v>
      </c>
      <c r="H41" s="4">
        <v>4</v>
      </c>
      <c r="I41" s="4">
        <v>6</v>
      </c>
      <c r="J41" s="4">
        <v>10</v>
      </c>
      <c r="K41" s="4">
        <v>10</v>
      </c>
      <c r="L41" s="4">
        <v>19</v>
      </c>
      <c r="M41" s="4">
        <v>79</v>
      </c>
      <c r="N41" s="4">
        <v>90</v>
      </c>
      <c r="O41" s="4">
        <v>239</v>
      </c>
    </row>
    <row r="42" spans="1:15" ht="13.5" thickBot="1" x14ac:dyDescent="0.25">
      <c r="A42" s="55"/>
      <c r="B42" s="10" t="s">
        <v>15</v>
      </c>
      <c r="C42" s="11">
        <v>1</v>
      </c>
      <c r="D42" s="38">
        <v>0</v>
      </c>
      <c r="E42" s="38">
        <v>0</v>
      </c>
      <c r="F42" s="38">
        <v>4</v>
      </c>
      <c r="G42" s="38">
        <v>6</v>
      </c>
      <c r="H42" s="38">
        <v>0</v>
      </c>
      <c r="I42" s="38">
        <v>0</v>
      </c>
      <c r="J42" s="38">
        <v>1</v>
      </c>
      <c r="K42" s="38">
        <v>6</v>
      </c>
      <c r="L42" s="11">
        <v>5</v>
      </c>
      <c r="M42" s="11">
        <v>39</v>
      </c>
      <c r="N42" s="11">
        <v>283</v>
      </c>
      <c r="O42" s="11">
        <v>345</v>
      </c>
    </row>
    <row r="43" spans="1:15" ht="13.5" thickTop="1" x14ac:dyDescent="0.2">
      <c r="A43" s="55"/>
      <c r="B43" s="16" t="s">
        <v>13</v>
      </c>
      <c r="C43" s="19">
        <v>6</v>
      </c>
      <c r="D43" s="19">
        <v>2</v>
      </c>
      <c r="E43" s="19">
        <v>2</v>
      </c>
      <c r="F43" s="19">
        <v>11</v>
      </c>
      <c r="G43" s="19">
        <v>20</v>
      </c>
      <c r="H43" s="19">
        <v>16</v>
      </c>
      <c r="I43" s="19">
        <v>54</v>
      </c>
      <c r="J43" s="19">
        <v>140</v>
      </c>
      <c r="K43" s="19">
        <v>307</v>
      </c>
      <c r="L43" s="19">
        <v>658</v>
      </c>
      <c r="M43" s="19">
        <v>1160</v>
      </c>
      <c r="N43" s="19">
        <v>884</v>
      </c>
      <c r="O43" s="19">
        <v>3260</v>
      </c>
    </row>
    <row r="44" spans="1:15" x14ac:dyDescent="0.2">
      <c r="A44" s="56"/>
      <c r="B44" s="18" t="s">
        <v>14</v>
      </c>
      <c r="C44" s="20">
        <v>1.8404907975460101E-3</v>
      </c>
      <c r="D44" s="20">
        <v>6.1349693251533703E-4</v>
      </c>
      <c r="E44" s="20">
        <v>6.1349693251533703E-4</v>
      </c>
      <c r="F44" s="20">
        <v>3.3742331288343602E-3</v>
      </c>
      <c r="G44" s="20">
        <v>6.13496932515337E-3</v>
      </c>
      <c r="H44" s="20">
        <v>4.9079754601226997E-3</v>
      </c>
      <c r="I44" s="20">
        <v>1.6564417177914102E-2</v>
      </c>
      <c r="J44" s="20">
        <v>4.2944785276073601E-2</v>
      </c>
      <c r="K44" s="20">
        <v>9.4171779141104306E-2</v>
      </c>
      <c r="L44" s="20">
        <v>0.20184049079754601</v>
      </c>
      <c r="M44" s="20">
        <v>0.35582822085889598</v>
      </c>
      <c r="N44" s="20">
        <v>0.27116564417177902</v>
      </c>
      <c r="O44" s="20">
        <v>1</v>
      </c>
    </row>
    <row r="46" spans="1:15" x14ac:dyDescent="0.2">
      <c r="A46" s="57" t="s">
        <v>39</v>
      </c>
    </row>
    <row r="47" spans="1:15" x14ac:dyDescent="0.2">
      <c r="A47" s="12" t="s">
        <v>6</v>
      </c>
    </row>
  </sheetData>
  <mergeCells count="5"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832F58-5911-4330-BE66-A7B04B3A0105}"/>
</file>

<file path=customXml/itemProps2.xml><?xml version="1.0" encoding="utf-8"?>
<ds:datastoreItem xmlns:ds="http://schemas.openxmlformats.org/officeDocument/2006/customXml" ds:itemID="{E4DC142D-D581-4F1B-8F5E-4E63F29BAAD9}"/>
</file>

<file path=customXml/itemProps3.xml><?xml version="1.0" encoding="utf-8"?>
<ds:datastoreItem xmlns:ds="http://schemas.openxmlformats.org/officeDocument/2006/customXml" ds:itemID="{17C36F58-7EEF-411D-B023-9143D7C432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2019-06-11T14:11:06Z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